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Grupos\ESTATUTARIOS\OFERTA DE EMPLEO PUBLICO\OEP ACTIVAS\ESTABILIZACION 2023\BASES CONVOCATORIA\para FP\"/>
    </mc:Choice>
  </mc:AlternateContent>
  <bookViews>
    <workbookView xWindow="0" yWindow="0" windowWidth="28800" windowHeight="1243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1" l="1"/>
  <c r="I35" i="1" l="1"/>
  <c r="I32" i="1"/>
  <c r="I29" i="1"/>
  <c r="I26" i="1"/>
  <c r="I23" i="1"/>
  <c r="I20" i="1"/>
  <c r="I17" i="1"/>
  <c r="I14" i="1"/>
  <c r="K38" i="1" l="1"/>
  <c r="I78" i="1" l="1"/>
  <c r="I76" i="1"/>
  <c r="I74" i="1"/>
  <c r="I62" i="1"/>
  <c r="I58" i="1"/>
  <c r="I49" i="1"/>
  <c r="I45" i="1"/>
  <c r="I66" i="1" l="1"/>
  <c r="K85" i="1"/>
  <c r="I53" i="1"/>
  <c r="K69" i="1" l="1"/>
  <c r="K89" i="1" s="1"/>
</calcChain>
</file>

<file path=xl/sharedStrings.xml><?xml version="1.0" encoding="utf-8"?>
<sst xmlns="http://schemas.openxmlformats.org/spreadsheetml/2006/main" count="120" uniqueCount="63">
  <si>
    <t>APELLIDOS Y NOMBRE</t>
  </si>
  <si>
    <t>DNI</t>
  </si>
  <si>
    <t xml:space="preserve"> </t>
  </si>
  <si>
    <t>1. EXPERIENCIA PROFESIONAL</t>
  </si>
  <si>
    <t>Meses</t>
  </si>
  <si>
    <t>en la Red Hospitalaria de la Defensa.</t>
  </si>
  <si>
    <t>X</t>
  </si>
  <si>
    <t>=</t>
  </si>
  <si>
    <t>en el Servicio Público de Salud o equivalente en la U.E. durante COVID.</t>
  </si>
  <si>
    <t>TOTAL BAREMO</t>
  </si>
  <si>
    <t>El abajo firmante DECLARA que son ciertos los datos consignados en este autobaremo.</t>
  </si>
  <si>
    <t xml:space="preserve">En </t>
  </si>
  <si>
    <t>a</t>
  </si>
  <si>
    <t>de</t>
  </si>
  <si>
    <t>Firma:</t>
  </si>
  <si>
    <t>en la Red Hospitalaria de la Defensa, durante período pandemia COVID.</t>
  </si>
  <si>
    <t>2. FORMACIÓN</t>
  </si>
  <si>
    <t>en el Servicio Público de Salud o equivalente en la U.E. y Esp.Econ.Eur.</t>
  </si>
  <si>
    <t>máximo 20</t>
  </si>
  <si>
    <t>máximo 100</t>
  </si>
  <si>
    <t>LOCALIDAD ELEGIDA COMO DESTINO (poner MADRID o ZARAGOZA)</t>
  </si>
  <si>
    <t>CATEGORÍA Y ESPECIALIDAD</t>
  </si>
  <si>
    <t>máximo 60</t>
  </si>
  <si>
    <r>
      <t xml:space="preserve">a2) </t>
    </r>
    <r>
      <rPr>
        <sz val="9"/>
        <color indexed="8"/>
        <rFont val="Arial"/>
        <family val="2"/>
      </rPr>
      <t>Servicios prestados en la misma categoría y especialidad solicitada</t>
    </r>
  </si>
  <si>
    <r>
      <t xml:space="preserve">a1) </t>
    </r>
    <r>
      <rPr>
        <sz val="9"/>
        <color indexed="8"/>
        <rFont val="Arial"/>
        <family val="2"/>
      </rPr>
      <t xml:space="preserve">Servicios prestados en la misma categoría y especialidad solicitada </t>
    </r>
  </si>
  <si>
    <r>
      <t xml:space="preserve">b1) </t>
    </r>
    <r>
      <rPr>
        <sz val="9"/>
        <color indexed="8"/>
        <rFont val="Arial"/>
        <family val="2"/>
      </rPr>
      <t>Servicios prestados en la misma categoría y especialidad solicitada</t>
    </r>
  </si>
  <si>
    <r>
      <rPr>
        <b/>
        <sz val="9"/>
        <color indexed="8"/>
        <rFont val="Arial"/>
        <family val="2"/>
      </rPr>
      <t>b2)</t>
    </r>
    <r>
      <rPr>
        <sz val="9"/>
        <color indexed="8"/>
        <rFont val="Arial"/>
        <family val="2"/>
      </rPr>
      <t xml:space="preserve"> Servicios prestados en la misma categoría y especialidad solicitada</t>
    </r>
  </si>
  <si>
    <t>máximo 30,60</t>
  </si>
  <si>
    <r>
      <rPr>
        <b/>
        <sz val="9"/>
        <color indexed="8"/>
        <rFont val="Arial"/>
        <family val="2"/>
      </rPr>
      <t>c1)</t>
    </r>
    <r>
      <rPr>
        <sz val="9"/>
        <color indexed="8"/>
        <rFont val="Arial"/>
        <family val="2"/>
      </rPr>
      <t xml:space="preserve"> Servicios prestados en distinta categoría y especialidad solicitada</t>
    </r>
  </si>
  <si>
    <r>
      <rPr>
        <b/>
        <sz val="9"/>
        <color indexed="8"/>
        <rFont val="Arial"/>
        <family val="2"/>
      </rPr>
      <t>c2)</t>
    </r>
    <r>
      <rPr>
        <sz val="9"/>
        <color indexed="8"/>
        <rFont val="Arial"/>
        <family val="2"/>
      </rPr>
      <t xml:space="preserve"> Servicios prestados en distinta categoría y especialidad solicitada</t>
    </r>
  </si>
  <si>
    <r>
      <rPr>
        <b/>
        <sz val="9"/>
        <color indexed="8"/>
        <rFont val="Arial"/>
        <family val="2"/>
      </rPr>
      <t xml:space="preserve">d1) </t>
    </r>
    <r>
      <rPr>
        <sz val="9"/>
        <color indexed="8"/>
        <rFont val="Arial"/>
        <family val="2"/>
      </rPr>
      <t>Servicios prestados en distinta categoría y especialidad solicitada</t>
    </r>
  </si>
  <si>
    <r>
      <rPr>
        <b/>
        <sz val="9"/>
        <color indexed="8"/>
        <rFont val="Arial"/>
        <family val="2"/>
      </rPr>
      <t xml:space="preserve">d2) </t>
    </r>
    <r>
      <rPr>
        <sz val="9"/>
        <color indexed="8"/>
        <rFont val="Arial"/>
        <family val="2"/>
      </rPr>
      <t>Servicios prestados en distinta categoría y especialidad solicitada</t>
    </r>
  </si>
  <si>
    <t>TOTAL 1. EXPERIENCIA PROFESIONAL  a1) a d2)</t>
  </si>
  <si>
    <t>2.1 Actividad discente</t>
  </si>
  <si>
    <t>2.2 Actividad docente</t>
  </si>
  <si>
    <t>TOTAL 2. FORMACIÓN  2.1 a 2.2</t>
  </si>
  <si>
    <t>TOTAL 2.2 Actividad docente  a) a b)</t>
  </si>
  <si>
    <t>Cursos</t>
  </si>
  <si>
    <t>TOTAL 2.1 Actividad discente  a) a b)</t>
  </si>
  <si>
    <t>cuando estén organizados por el Ministerio de Defensa.</t>
  </si>
  <si>
    <t xml:space="preserve">relacionado directamente con la categoría a la que se opta, </t>
  </si>
  <si>
    <t>Solo se valorarán los cursos iguales o superiores a 15 horas realizados en los 10 años anteriores a la convocatoria</t>
  </si>
  <si>
    <r>
      <rPr>
        <b/>
        <sz val="9"/>
        <color rgb="FF000000"/>
        <rFont val="Arial"/>
        <family val="2"/>
      </rPr>
      <t xml:space="preserve">a) </t>
    </r>
    <r>
      <rPr>
        <sz val="9"/>
        <color rgb="FF000000"/>
        <rFont val="Arial"/>
        <family val="2"/>
      </rPr>
      <t xml:space="preserve">Diplomas o certificados de cursos cuyo contenido se encuentre </t>
    </r>
  </si>
  <si>
    <r>
      <rPr>
        <b/>
        <sz val="9"/>
        <color rgb="FF000000"/>
        <rFont val="Arial"/>
        <family val="2"/>
      </rPr>
      <t xml:space="preserve">a) </t>
    </r>
    <r>
      <rPr>
        <sz val="9"/>
        <color rgb="FF000000"/>
        <rFont val="Arial"/>
        <family val="2"/>
      </rPr>
      <t xml:space="preserve">Por impartir actividades como personal docente, directamente </t>
    </r>
  </si>
  <si>
    <t>relacionadas con la categoría a la que se opta, impartidas en el</t>
  </si>
  <si>
    <t>Ministerio de Defensa.</t>
  </si>
  <si>
    <r>
      <rPr>
        <b/>
        <sz val="9"/>
        <color rgb="FF000000"/>
        <rFont val="Arial"/>
        <family val="2"/>
      </rPr>
      <t xml:space="preserve">b) </t>
    </r>
    <r>
      <rPr>
        <sz val="9"/>
        <color rgb="FF000000"/>
        <rFont val="Arial"/>
        <family val="2"/>
      </rPr>
      <t xml:space="preserve">Por impartir actividades como personal docente, directamente </t>
    </r>
  </si>
  <si>
    <t>relacionadas con la categoría a la que se opta, impartidas en las</t>
  </si>
  <si>
    <t>entidades señaladas en el Anexo I.</t>
  </si>
  <si>
    <t>Solo se valorarán los cursos iguales o superiores a 2 horas impartidos en los 10 años anteriores a la convocatoria</t>
  </si>
  <si>
    <t>3. PROCESOS SELECTIVOS ANTERIORES, MÉRITOS Y CONDECORACIONES</t>
  </si>
  <si>
    <t>TOTAL 3. PROCESOS SELECTIVOS ANTERIORES, MÉRITOS Y CONDECORACIONES a) a d)</t>
  </si>
  <si>
    <r>
      <rPr>
        <b/>
        <sz val="9"/>
        <color theme="1"/>
        <rFont val="Arial"/>
        <family val="2"/>
      </rPr>
      <t>a)</t>
    </r>
    <r>
      <rPr>
        <sz val="9"/>
        <color theme="1"/>
        <rFont val="Arial"/>
        <family val="2"/>
      </rPr>
      <t xml:space="preserve"> Por cada Cruz al Mérito Militar, Naval o Aeronáutico.</t>
    </r>
  </si>
  <si>
    <r>
      <rPr>
        <b/>
        <sz val="9"/>
        <color theme="1"/>
        <rFont val="Arial"/>
        <family val="2"/>
      </rPr>
      <t xml:space="preserve">b) </t>
    </r>
    <r>
      <rPr>
        <sz val="9"/>
        <color theme="1"/>
        <rFont val="Arial"/>
        <family val="2"/>
      </rPr>
      <t>Por la Medalla conmemorativa de la Operación Balmis.</t>
    </r>
  </si>
  <si>
    <r>
      <rPr>
        <b/>
        <sz val="9"/>
        <color theme="1"/>
        <rFont val="Arial"/>
        <family val="2"/>
      </rPr>
      <t xml:space="preserve">c) </t>
    </r>
    <r>
      <rPr>
        <sz val="9"/>
        <color theme="1"/>
        <rFont val="Arial"/>
        <family val="2"/>
      </rPr>
      <t>Por cada Mención Honorífica.</t>
    </r>
  </si>
  <si>
    <r>
      <rPr>
        <b/>
        <sz val="9"/>
        <color theme="1"/>
        <rFont val="Arial"/>
        <family val="2"/>
      </rPr>
      <t xml:space="preserve">d) </t>
    </r>
    <r>
      <rPr>
        <sz val="9"/>
        <color theme="1"/>
        <rFont val="Arial"/>
        <family val="2"/>
      </rPr>
      <t>Por haber superado en los 5 años anteriores a esta convocatoria</t>
    </r>
  </si>
  <si>
    <t xml:space="preserve"> la fase de oposición de algún proceso selectivo de esta misma categoría</t>
  </si>
  <si>
    <t>de la Red Hospitalaria de la Defensa.</t>
  </si>
  <si>
    <t>La descripción de cada uno de los apartados de este Autobaremo es incompleta. Antes de rellenarlo consultar las bases de la convocatoria.</t>
  </si>
  <si>
    <r>
      <rPr>
        <b/>
        <sz val="9"/>
        <color rgb="FF000000"/>
        <rFont val="Arial"/>
        <family val="2"/>
      </rPr>
      <t xml:space="preserve">b) </t>
    </r>
    <r>
      <rPr>
        <sz val="9"/>
        <color rgb="FF000000"/>
        <rFont val="Arial"/>
        <family val="2"/>
      </rPr>
      <t xml:space="preserve">Diplomas o certificados de cursos cuyo contenido se encuentre </t>
    </r>
  </si>
  <si>
    <t>cuando estén organizados por Entidades del Anexo I.</t>
  </si>
  <si>
    <t>CONVOCATORIA PERSONAL ESTATUTARIO ESTABILIZACIÓN SOLO FASE DE CONCURSO 2023</t>
  </si>
  <si>
    <t>AUTOBAREMO DE MÉRITOS DE ENFERMERO/A, Y FISIOTERAPEUTA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</si>
</sst>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;&quot;&quot;"/>
    <numFmt numFmtId="165" formatCode="0.00;;&quot;&quot;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6" fillId="0" borderId="6" xfId="0" applyFont="1" applyFill="1" applyBorder="1" applyAlignment="1" applyProtection="1">
      <alignment horizontal="left"/>
      <protection locked="0"/>
    </xf>
    <xf numFmtId="0" fontId="1" fillId="0" borderId="7" xfId="0" applyFont="1" applyFill="1" applyBorder="1" applyAlignment="1">
      <alignment horizontal="left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66" fontId="1" fillId="0" borderId="8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165" fontId="7" fillId="0" borderId="0" xfId="0" applyNumberFormat="1" applyFont="1" applyFill="1" applyAlignment="1">
      <alignment horizontal="right" vertical="center"/>
    </xf>
    <xf numFmtId="2" fontId="7" fillId="0" borderId="0" xfId="0" applyNumberFormat="1" applyFont="1" applyFill="1" applyAlignment="1">
      <alignment vertical="center"/>
    </xf>
    <xf numFmtId="165" fontId="11" fillId="0" borderId="10" xfId="0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top"/>
    </xf>
    <xf numFmtId="165" fontId="14" fillId="0" borderId="0" xfId="0" applyNumberFormat="1" applyFont="1" applyFill="1" applyAlignment="1">
      <alignment vertical="center"/>
    </xf>
    <xf numFmtId="165" fontId="7" fillId="0" borderId="0" xfId="0" applyNumberFormat="1" applyFont="1" applyFill="1" applyAlignment="1">
      <alignment vertical="center"/>
    </xf>
    <xf numFmtId="165" fontId="13" fillId="0" borderId="0" xfId="0" applyNumberFormat="1" applyFont="1" applyFill="1" applyAlignment="1">
      <alignment vertical="center"/>
    </xf>
    <xf numFmtId="165" fontId="13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165" fontId="1" fillId="0" borderId="11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center"/>
    </xf>
    <xf numFmtId="165" fontId="7" fillId="0" borderId="11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65" fontId="15" fillId="0" borderId="0" xfId="0" applyNumberFormat="1" applyFont="1" applyFill="1" applyAlignment="1">
      <alignment vertical="center"/>
    </xf>
    <xf numFmtId="165" fontId="15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8" xfId="0" applyFont="1" applyFill="1" applyBorder="1" applyAlignment="1" applyProtection="1">
      <protection locked="0"/>
    </xf>
    <xf numFmtId="0" fontId="1" fillId="0" borderId="0" xfId="0" applyFont="1" applyFill="1" applyBorder="1" applyAlignment="1"/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/>
    <xf numFmtId="164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right" vertical="center"/>
    </xf>
    <xf numFmtId="0" fontId="1" fillId="0" borderId="8" xfId="0" applyFont="1" applyFill="1" applyBorder="1" applyAlignment="1" applyProtection="1">
      <alignment horizontal="left" vertical="center"/>
      <protection locked="0"/>
    </xf>
    <xf numFmtId="2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tabSelected="1" workbookViewId="0">
      <selection activeCell="M14" sqref="M14"/>
    </sheetView>
  </sheetViews>
  <sheetFormatPr baseColWidth="10" defaultRowHeight="14.4" x14ac:dyDescent="0.3"/>
  <cols>
    <col min="1" max="1" width="3" style="1" customWidth="1"/>
    <col min="2" max="2" width="38.6640625" style="1" customWidth="1"/>
    <col min="3" max="3" width="16.44140625" style="1" customWidth="1"/>
    <col min="4" max="4" width="2.5546875" style="1" customWidth="1"/>
    <col min="5" max="5" width="6.6640625" style="6" customWidth="1"/>
    <col min="6" max="6" width="3" style="6" bestFit="1" customWidth="1"/>
    <col min="7" max="7" width="6.6640625" style="6" customWidth="1"/>
    <col min="8" max="8" width="1.88671875" style="1" bestFit="1" customWidth="1"/>
    <col min="9" max="9" width="9.109375" style="7" customWidth="1"/>
    <col min="10" max="10" width="3" style="8" bestFit="1" customWidth="1"/>
    <col min="11" max="11" width="10.109375" style="7" customWidth="1"/>
    <col min="12" max="12" width="2.88671875" style="1" customWidth="1"/>
    <col min="13" max="13" width="11.44140625" style="1"/>
    <col min="14" max="14" width="11.44140625" style="3"/>
  </cols>
  <sheetData>
    <row r="1" spans="1:14" x14ac:dyDescent="0.3">
      <c r="B1" s="2"/>
      <c r="C1" s="2" t="s">
        <v>61</v>
      </c>
      <c r="D1" s="2"/>
      <c r="E1" s="2"/>
      <c r="F1" s="2"/>
      <c r="G1" s="2"/>
      <c r="H1" s="2"/>
      <c r="I1" s="2"/>
      <c r="J1" s="2"/>
      <c r="K1" s="2"/>
    </row>
    <row r="2" spans="1:14" ht="15.6" x14ac:dyDescent="0.3">
      <c r="B2" s="4"/>
      <c r="C2" s="5" t="s">
        <v>62</v>
      </c>
      <c r="D2" s="4"/>
      <c r="E2" s="4"/>
      <c r="F2" s="4"/>
      <c r="G2" s="4"/>
      <c r="H2" s="4"/>
      <c r="I2" s="4"/>
      <c r="J2" s="4"/>
      <c r="K2" s="4"/>
    </row>
    <row r="3" spans="1:14" ht="15.6" x14ac:dyDescent="0.3">
      <c r="B3" s="4"/>
      <c r="C3" s="5"/>
      <c r="D3" s="4"/>
      <c r="E3" s="4"/>
      <c r="F3" s="4"/>
      <c r="G3" s="4"/>
      <c r="H3" s="4"/>
      <c r="I3" s="4"/>
      <c r="J3" s="4"/>
      <c r="K3" s="4"/>
    </row>
    <row r="4" spans="1:14" ht="15" thickBot="1" x14ac:dyDescent="0.35"/>
    <row r="5" spans="1:14" x14ac:dyDescent="0.3">
      <c r="A5" s="9" t="s">
        <v>0</v>
      </c>
      <c r="B5" s="10"/>
      <c r="C5" s="10"/>
      <c r="D5" s="10"/>
      <c r="E5" s="10"/>
      <c r="F5" s="10"/>
      <c r="G5" s="10"/>
      <c r="H5" s="10"/>
      <c r="I5" s="9" t="s">
        <v>1</v>
      </c>
      <c r="J5" s="10"/>
      <c r="K5" s="11"/>
    </row>
    <row r="6" spans="1:14" ht="15" thickBot="1" x14ac:dyDescent="0.35">
      <c r="A6" s="12" t="s">
        <v>2</v>
      </c>
      <c r="B6" s="13"/>
      <c r="C6" s="13"/>
      <c r="D6" s="13"/>
      <c r="E6" s="13"/>
      <c r="F6" s="13"/>
      <c r="G6" s="13"/>
      <c r="H6" s="14"/>
      <c r="I6" s="15" t="s">
        <v>2</v>
      </c>
      <c r="J6" s="16"/>
      <c r="K6" s="17"/>
    </row>
    <row r="7" spans="1:14" ht="15" thickBot="1" x14ac:dyDescent="0.3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4" x14ac:dyDescent="0.3">
      <c r="A8" s="9" t="s">
        <v>20</v>
      </c>
      <c r="B8" s="10"/>
      <c r="C8" s="11"/>
      <c r="E8" s="9" t="s">
        <v>21</v>
      </c>
      <c r="F8" s="10"/>
      <c r="G8" s="10"/>
      <c r="H8" s="10"/>
      <c r="I8" s="10"/>
      <c r="J8" s="10"/>
      <c r="K8" s="11"/>
    </row>
    <row r="9" spans="1:14" ht="15" thickBot="1" x14ac:dyDescent="0.35">
      <c r="A9" s="12" t="s">
        <v>2</v>
      </c>
      <c r="B9" s="13"/>
      <c r="C9" s="14"/>
      <c r="E9" s="12" t="s">
        <v>2</v>
      </c>
      <c r="F9" s="13"/>
      <c r="G9" s="13"/>
      <c r="H9" s="13"/>
      <c r="I9" s="13"/>
      <c r="J9" s="13"/>
      <c r="K9" s="14"/>
    </row>
    <row r="10" spans="1:14" x14ac:dyDescent="0.3">
      <c r="A10" s="18" t="s">
        <v>58</v>
      </c>
      <c r="B10" s="71"/>
      <c r="C10" s="71"/>
      <c r="E10" s="71"/>
      <c r="F10" s="71"/>
      <c r="G10" s="71"/>
      <c r="H10" s="71"/>
      <c r="I10" s="71"/>
      <c r="J10" s="71"/>
      <c r="K10" s="71"/>
    </row>
    <row r="12" spans="1:14" x14ac:dyDescent="0.3">
      <c r="A12" s="21" t="s">
        <v>3</v>
      </c>
      <c r="E12" s="1"/>
    </row>
    <row r="13" spans="1:14" ht="15" thickBot="1" x14ac:dyDescent="0.35">
      <c r="B13" s="22" t="s">
        <v>24</v>
      </c>
      <c r="C13" s="22"/>
      <c r="D13" s="22"/>
      <c r="E13" s="6" t="s">
        <v>4</v>
      </c>
      <c r="H13" s="6"/>
      <c r="J13" s="7"/>
      <c r="N13" s="23"/>
    </row>
    <row r="14" spans="1:14" ht="15" thickBot="1" x14ac:dyDescent="0.35">
      <c r="B14" s="1" t="s">
        <v>5</v>
      </c>
      <c r="C14" s="22"/>
      <c r="D14" s="22"/>
      <c r="E14" s="24"/>
      <c r="F14" s="25" t="s">
        <v>6</v>
      </c>
      <c r="G14" s="26">
        <v>0.5</v>
      </c>
      <c r="H14" s="27" t="s">
        <v>7</v>
      </c>
      <c r="I14" s="28">
        <f>IF(E14*G14&gt;60,60,E14*G14)</f>
        <v>0</v>
      </c>
      <c r="J14" s="20"/>
      <c r="K14" s="36" t="s">
        <v>22</v>
      </c>
      <c r="N14" s="23"/>
    </row>
    <row r="15" spans="1:14" x14ac:dyDescent="0.3">
      <c r="E15" s="1"/>
      <c r="G15" s="29"/>
      <c r="I15" s="30"/>
      <c r="J15" s="20"/>
      <c r="K15" s="19"/>
      <c r="N15" s="23"/>
    </row>
    <row r="16" spans="1:14" ht="15" thickBot="1" x14ac:dyDescent="0.35">
      <c r="B16" s="22" t="s">
        <v>23</v>
      </c>
      <c r="C16" s="22"/>
      <c r="D16" s="22"/>
      <c r="E16" s="6" t="s">
        <v>4</v>
      </c>
      <c r="G16" s="26"/>
      <c r="H16" s="6"/>
      <c r="I16" s="30"/>
      <c r="J16" s="19"/>
      <c r="K16" s="19"/>
      <c r="N16" s="23"/>
    </row>
    <row r="17" spans="2:14" ht="15" thickBot="1" x14ac:dyDescent="0.35">
      <c r="B17" s="1" t="s">
        <v>15</v>
      </c>
      <c r="C17" s="22"/>
      <c r="D17" s="22"/>
      <c r="E17" s="24"/>
      <c r="F17" s="25" t="s">
        <v>6</v>
      </c>
      <c r="G17" s="26">
        <v>1</v>
      </c>
      <c r="H17" s="27" t="s">
        <v>7</v>
      </c>
      <c r="I17" s="28">
        <f>IF(E17*G17&gt;60,60,E17*G17)</f>
        <v>0</v>
      </c>
      <c r="J17" s="20"/>
      <c r="K17" s="36" t="s">
        <v>22</v>
      </c>
      <c r="N17" s="23"/>
    </row>
    <row r="18" spans="2:14" x14ac:dyDescent="0.3">
      <c r="B18" s="22"/>
      <c r="C18" s="22"/>
      <c r="D18" s="22"/>
      <c r="E18" s="1"/>
      <c r="F18" s="25"/>
      <c r="G18" s="26"/>
      <c r="H18" s="27"/>
      <c r="I18" s="31"/>
      <c r="J18" s="20"/>
      <c r="K18" s="19"/>
      <c r="N18" s="23"/>
    </row>
    <row r="19" spans="2:14" ht="15" thickBot="1" x14ac:dyDescent="0.35">
      <c r="B19" s="22" t="s">
        <v>25</v>
      </c>
      <c r="E19" s="6" t="s">
        <v>4</v>
      </c>
      <c r="G19" s="29"/>
      <c r="I19" s="30"/>
      <c r="J19" s="20"/>
      <c r="K19" s="19"/>
      <c r="N19" s="23"/>
    </row>
    <row r="20" spans="2:14" ht="15" thickBot="1" x14ac:dyDescent="0.35">
      <c r="B20" s="1" t="s">
        <v>17</v>
      </c>
      <c r="C20" s="22"/>
      <c r="D20" s="22"/>
      <c r="E20" s="24"/>
      <c r="F20" s="25" t="s">
        <v>6</v>
      </c>
      <c r="G20" s="26">
        <v>0.25</v>
      </c>
      <c r="H20" s="27" t="s">
        <v>7</v>
      </c>
      <c r="I20" s="28">
        <f>IF(E20*G20&gt;60,60,E20*G20)</f>
        <v>0</v>
      </c>
      <c r="J20" s="19"/>
      <c r="K20" s="36" t="s">
        <v>22</v>
      </c>
      <c r="N20" s="23"/>
    </row>
    <row r="21" spans="2:14" x14ac:dyDescent="0.3">
      <c r="C21" s="22"/>
      <c r="D21" s="22"/>
      <c r="E21" s="1"/>
      <c r="F21" s="1"/>
      <c r="G21" s="29"/>
      <c r="I21" s="1"/>
      <c r="J21" s="20"/>
      <c r="K21" s="19"/>
      <c r="N21" s="23"/>
    </row>
    <row r="22" spans="2:14" ht="15" thickBot="1" x14ac:dyDescent="0.35">
      <c r="B22" s="32" t="s">
        <v>26</v>
      </c>
      <c r="D22" s="22"/>
      <c r="E22" s="6" t="s">
        <v>4</v>
      </c>
      <c r="G22" s="26"/>
      <c r="H22" s="6"/>
      <c r="I22" s="30"/>
      <c r="J22" s="19"/>
      <c r="K22" s="19"/>
      <c r="N22" s="23"/>
    </row>
    <row r="23" spans="2:14" ht="15" thickBot="1" x14ac:dyDescent="0.35">
      <c r="B23" s="1" t="s">
        <v>8</v>
      </c>
      <c r="D23" s="22"/>
      <c r="E23" s="24"/>
      <c r="F23" s="25" t="s">
        <v>6</v>
      </c>
      <c r="G23" s="26">
        <v>0.5</v>
      </c>
      <c r="H23" s="27" t="s">
        <v>7</v>
      </c>
      <c r="I23" s="28">
        <f>IF(E23*G23&gt;60,60,E23*G23)</f>
        <v>0</v>
      </c>
      <c r="J23" s="20"/>
      <c r="K23" s="36" t="s">
        <v>22</v>
      </c>
      <c r="N23" s="23"/>
    </row>
    <row r="24" spans="2:14" x14ac:dyDescent="0.3">
      <c r="B24" s="22"/>
      <c r="C24" s="22"/>
      <c r="D24" s="22"/>
      <c r="E24" s="22"/>
      <c r="F24" s="25"/>
      <c r="G24" s="26"/>
      <c r="H24" s="27"/>
      <c r="I24" s="31"/>
      <c r="J24" s="20"/>
      <c r="K24" s="19"/>
      <c r="N24" s="23"/>
    </row>
    <row r="25" spans="2:14" ht="15" thickBot="1" x14ac:dyDescent="0.35">
      <c r="B25" s="33" t="s">
        <v>28</v>
      </c>
      <c r="C25" s="23"/>
      <c r="D25" s="22"/>
      <c r="E25" s="6" t="s">
        <v>4</v>
      </c>
      <c r="G25" s="26"/>
      <c r="H25" s="6"/>
      <c r="J25" s="7"/>
      <c r="N25" s="23"/>
    </row>
    <row r="26" spans="2:14" ht="15" customHeight="1" thickBot="1" x14ac:dyDescent="0.35">
      <c r="B26" s="1" t="s">
        <v>5</v>
      </c>
      <c r="C26" s="23"/>
      <c r="D26" s="22"/>
      <c r="E26" s="24"/>
      <c r="F26" s="25" t="s">
        <v>6</v>
      </c>
      <c r="G26" s="30">
        <v>0.255</v>
      </c>
      <c r="H26" s="27" t="s">
        <v>7</v>
      </c>
      <c r="I26" s="28">
        <f>IF(E26*G26&gt;30.6,30.6,E26*G26)</f>
        <v>0</v>
      </c>
      <c r="J26" s="20"/>
      <c r="K26" s="36" t="s">
        <v>27</v>
      </c>
      <c r="N26" s="23"/>
    </row>
    <row r="27" spans="2:14" x14ac:dyDescent="0.3">
      <c r="B27" s="22"/>
      <c r="E27" s="1"/>
      <c r="G27" s="26"/>
      <c r="I27" s="34"/>
      <c r="J27" s="20"/>
      <c r="K27" s="19"/>
      <c r="N27" s="23"/>
    </row>
    <row r="28" spans="2:14" ht="15" thickBot="1" x14ac:dyDescent="0.35">
      <c r="B28" s="33" t="s">
        <v>29</v>
      </c>
      <c r="C28" s="22"/>
      <c r="D28" s="22"/>
      <c r="E28" s="6" t="s">
        <v>4</v>
      </c>
      <c r="G28" s="26"/>
      <c r="H28" s="6"/>
      <c r="I28" s="6"/>
      <c r="J28" s="7"/>
      <c r="N28" s="23"/>
    </row>
    <row r="29" spans="2:14" ht="15" thickBot="1" x14ac:dyDescent="0.35">
      <c r="B29" s="1" t="s">
        <v>15</v>
      </c>
      <c r="C29" s="22"/>
      <c r="D29" s="22"/>
      <c r="E29" s="24"/>
      <c r="F29" s="25" t="s">
        <v>6</v>
      </c>
      <c r="G29" s="26">
        <v>0.51</v>
      </c>
      <c r="H29" s="27" t="s">
        <v>7</v>
      </c>
      <c r="I29" s="28">
        <f>IF(E29*G29&gt;30.6,30.6,E29*G29)</f>
        <v>0</v>
      </c>
      <c r="J29" s="20"/>
      <c r="K29" s="36" t="s">
        <v>27</v>
      </c>
      <c r="N29" s="23"/>
    </row>
    <row r="30" spans="2:14" x14ac:dyDescent="0.3">
      <c r="C30" s="22"/>
      <c r="D30" s="22"/>
      <c r="E30" s="22"/>
      <c r="F30" s="22"/>
      <c r="G30" s="35"/>
      <c r="H30" s="27"/>
      <c r="I30" s="31"/>
      <c r="J30" s="20"/>
      <c r="K30" s="19"/>
      <c r="N30" s="23"/>
    </row>
    <row r="31" spans="2:14" ht="15" thickBot="1" x14ac:dyDescent="0.35">
      <c r="B31" s="33" t="s">
        <v>30</v>
      </c>
      <c r="C31" s="22"/>
      <c r="D31" s="22"/>
      <c r="E31" s="6" t="s">
        <v>4</v>
      </c>
      <c r="G31" s="26"/>
      <c r="H31" s="6"/>
      <c r="I31" s="6"/>
      <c r="J31" s="20"/>
      <c r="K31" s="19"/>
      <c r="N31" s="23"/>
    </row>
    <row r="32" spans="2:14" ht="15" thickBot="1" x14ac:dyDescent="0.35">
      <c r="B32" s="1" t="s">
        <v>17</v>
      </c>
      <c r="C32" s="22"/>
      <c r="D32" s="22"/>
      <c r="E32" s="24"/>
      <c r="F32" s="25" t="s">
        <v>6</v>
      </c>
      <c r="G32" s="30">
        <v>0.127</v>
      </c>
      <c r="H32" s="27" t="s">
        <v>7</v>
      </c>
      <c r="I32" s="28">
        <f>IF(E32*G32&gt;30.6,30.6,E32*G32)</f>
        <v>0</v>
      </c>
      <c r="J32" s="20"/>
      <c r="K32" s="36" t="s">
        <v>27</v>
      </c>
      <c r="N32" s="23"/>
    </row>
    <row r="33" spans="1:14" x14ac:dyDescent="0.3">
      <c r="C33" s="22"/>
      <c r="D33" s="22"/>
      <c r="E33" s="22"/>
      <c r="F33" s="22"/>
      <c r="G33" s="35"/>
      <c r="H33" s="27"/>
      <c r="I33" s="31"/>
      <c r="J33" s="20"/>
      <c r="K33" s="19"/>
      <c r="N33" s="23"/>
    </row>
    <row r="34" spans="1:14" ht="15" thickBot="1" x14ac:dyDescent="0.35">
      <c r="B34" s="33" t="s">
        <v>31</v>
      </c>
      <c r="C34" s="22"/>
      <c r="D34" s="22"/>
      <c r="E34" s="6" t="s">
        <v>4</v>
      </c>
      <c r="G34" s="26"/>
      <c r="H34" s="6"/>
      <c r="I34" s="6"/>
      <c r="J34" s="20"/>
      <c r="K34" s="19"/>
      <c r="N34" s="23"/>
    </row>
    <row r="35" spans="1:14" ht="15" thickBot="1" x14ac:dyDescent="0.35">
      <c r="B35" s="1" t="s">
        <v>8</v>
      </c>
      <c r="C35" s="22"/>
      <c r="D35" s="22"/>
      <c r="E35" s="24"/>
      <c r="F35" s="25" t="s">
        <v>6</v>
      </c>
      <c r="G35" s="30">
        <v>0.255</v>
      </c>
      <c r="H35" s="27" t="s">
        <v>7</v>
      </c>
      <c r="I35" s="28">
        <f>IF(E35*G35&gt;30.6,30.6,E35*G35)</f>
        <v>0</v>
      </c>
      <c r="J35" s="20"/>
      <c r="K35" s="36" t="s">
        <v>27</v>
      </c>
      <c r="N35" s="23"/>
    </row>
    <row r="36" spans="1:14" ht="15" thickBot="1" x14ac:dyDescent="0.35">
      <c r="B36" s="22"/>
      <c r="C36" s="22"/>
      <c r="D36" s="22"/>
      <c r="E36" s="22"/>
      <c r="F36" s="22"/>
      <c r="G36" s="35"/>
      <c r="H36" s="27"/>
      <c r="I36" s="31"/>
      <c r="J36" s="20"/>
      <c r="K36" s="19"/>
      <c r="N36" s="23"/>
    </row>
    <row r="37" spans="1:14" ht="15" thickBot="1" x14ac:dyDescent="0.35">
      <c r="G37" s="1"/>
      <c r="I37" s="6"/>
      <c r="J37" s="20"/>
      <c r="K37" s="36" t="s">
        <v>22</v>
      </c>
      <c r="N37" s="23"/>
    </row>
    <row r="38" spans="1:14" ht="15" thickBot="1" x14ac:dyDescent="0.35">
      <c r="E38" s="1"/>
      <c r="I38" s="34" t="s">
        <v>32</v>
      </c>
      <c r="J38" s="20"/>
      <c r="K38" s="37">
        <f>IF(I14+I17+I20+I23+I26+I29+I32+I35&gt;60,60,I14+I17+I20+I23+I26+I29+I32+I35)</f>
        <v>0</v>
      </c>
      <c r="N38" s="23"/>
    </row>
    <row r="39" spans="1:14" x14ac:dyDescent="0.3">
      <c r="E39" s="1"/>
      <c r="I39" s="34"/>
      <c r="J39" s="20"/>
      <c r="K39" s="19"/>
      <c r="N39" s="23"/>
    </row>
    <row r="40" spans="1:14" x14ac:dyDescent="0.3">
      <c r="A40" s="21" t="s">
        <v>16</v>
      </c>
      <c r="E40" s="1"/>
      <c r="N40" s="38"/>
    </row>
    <row r="41" spans="1:14" x14ac:dyDescent="0.3">
      <c r="A41" s="39" t="s">
        <v>33</v>
      </c>
      <c r="B41" s="43"/>
      <c r="C41" s="20"/>
      <c r="D41" s="20"/>
      <c r="E41" s="19"/>
      <c r="F41" s="19"/>
      <c r="G41" s="34"/>
      <c r="H41" s="20"/>
      <c r="I41" s="31"/>
      <c r="J41" s="20"/>
      <c r="K41" s="19"/>
      <c r="N41" s="41"/>
    </row>
    <row r="42" spans="1:14" x14ac:dyDescent="0.3">
      <c r="A42" s="39"/>
      <c r="B42" s="43"/>
      <c r="C42" s="20"/>
      <c r="D42" s="20"/>
      <c r="E42" s="19"/>
      <c r="F42" s="19"/>
      <c r="G42" s="34"/>
      <c r="H42" s="20"/>
      <c r="I42" s="31"/>
      <c r="J42" s="20"/>
      <c r="K42" s="19"/>
      <c r="N42" s="41"/>
    </row>
    <row r="43" spans="1:14" x14ac:dyDescent="0.3">
      <c r="A43" s="39"/>
      <c r="B43" s="38" t="s">
        <v>42</v>
      </c>
      <c r="C43" s="20"/>
      <c r="D43" s="20"/>
      <c r="E43" s="19"/>
      <c r="F43" s="19"/>
      <c r="G43" s="34"/>
      <c r="H43" s="20"/>
      <c r="I43" s="31"/>
      <c r="J43" s="20"/>
      <c r="K43" s="19"/>
      <c r="N43" s="38"/>
    </row>
    <row r="44" spans="1:14" x14ac:dyDescent="0.3">
      <c r="B44" s="38" t="s">
        <v>40</v>
      </c>
      <c r="C44" s="22"/>
      <c r="D44" s="22"/>
      <c r="E44" s="20" t="s">
        <v>37</v>
      </c>
      <c r="H44" s="6"/>
      <c r="I44" s="6"/>
      <c r="J44" s="6"/>
      <c r="N44" s="38"/>
    </row>
    <row r="45" spans="1:14" x14ac:dyDescent="0.3">
      <c r="B45" s="38" t="s">
        <v>39</v>
      </c>
      <c r="C45" s="22"/>
      <c r="D45" s="22"/>
      <c r="E45" s="24"/>
      <c r="F45" s="25" t="s">
        <v>6</v>
      </c>
      <c r="G45" s="26">
        <v>5</v>
      </c>
      <c r="H45" s="27" t="s">
        <v>7</v>
      </c>
      <c r="I45" s="28">
        <f>E45*G45</f>
        <v>0</v>
      </c>
      <c r="N45" s="40"/>
    </row>
    <row r="46" spans="1:14" x14ac:dyDescent="0.3">
      <c r="B46" s="38"/>
      <c r="C46" s="22"/>
      <c r="D46" s="22"/>
      <c r="E46" s="22"/>
      <c r="F46" s="22"/>
      <c r="G46" s="26"/>
      <c r="H46" s="27"/>
      <c r="I46" s="31"/>
      <c r="N46" s="42"/>
    </row>
    <row r="47" spans="1:14" x14ac:dyDescent="0.3">
      <c r="B47" s="38" t="s">
        <v>59</v>
      </c>
      <c r="C47" s="22"/>
      <c r="D47" s="22"/>
      <c r="E47" s="22"/>
      <c r="F47" s="22"/>
      <c r="G47" s="26"/>
      <c r="H47" s="27"/>
      <c r="I47" s="31"/>
      <c r="N47" s="38"/>
    </row>
    <row r="48" spans="1:14" x14ac:dyDescent="0.3">
      <c r="B48" s="38" t="s">
        <v>40</v>
      </c>
      <c r="C48" s="22"/>
      <c r="D48" s="22"/>
      <c r="E48" s="20" t="s">
        <v>37</v>
      </c>
      <c r="H48" s="6"/>
      <c r="I48" s="6"/>
      <c r="J48" s="6"/>
      <c r="N48" s="38"/>
    </row>
    <row r="49" spans="1:14" x14ac:dyDescent="0.3">
      <c r="B49" s="38" t="s">
        <v>60</v>
      </c>
      <c r="C49" s="22"/>
      <c r="D49" s="22"/>
      <c r="E49" s="24"/>
      <c r="F49" s="25" t="s">
        <v>6</v>
      </c>
      <c r="G49" s="26">
        <v>2.5</v>
      </c>
      <c r="H49" s="27" t="s">
        <v>7</v>
      </c>
      <c r="I49" s="28">
        <f>E49*G49</f>
        <v>0</v>
      </c>
      <c r="N49" s="38"/>
    </row>
    <row r="50" spans="1:14" x14ac:dyDescent="0.3">
      <c r="B50" s="22"/>
      <c r="C50" s="22"/>
      <c r="D50" s="22"/>
      <c r="E50" s="22"/>
      <c r="F50" s="22"/>
      <c r="G50" s="26"/>
      <c r="H50" s="27"/>
      <c r="I50" s="31"/>
      <c r="N50" s="38"/>
    </row>
    <row r="51" spans="1:14" x14ac:dyDescent="0.3">
      <c r="B51" s="22" t="s">
        <v>41</v>
      </c>
      <c r="C51" s="22"/>
      <c r="D51" s="22"/>
      <c r="E51" s="22"/>
      <c r="F51" s="25"/>
      <c r="G51" s="26"/>
      <c r="H51" s="27"/>
      <c r="I51" s="31"/>
      <c r="N51" s="43"/>
    </row>
    <row r="52" spans="1:14" ht="15" thickBot="1" x14ac:dyDescent="0.35">
      <c r="B52" s="22"/>
      <c r="C52" s="22"/>
      <c r="D52" s="22"/>
      <c r="E52" s="22"/>
      <c r="F52" s="25"/>
      <c r="G52" s="26"/>
      <c r="H52" s="27"/>
      <c r="I52" s="31"/>
      <c r="N52" s="44"/>
    </row>
    <row r="53" spans="1:14" ht="15" thickBot="1" x14ac:dyDescent="0.35">
      <c r="B53" s="20"/>
      <c r="C53" s="20"/>
      <c r="D53" s="20"/>
      <c r="E53" s="19"/>
      <c r="F53" s="19"/>
      <c r="G53" s="34" t="s">
        <v>38</v>
      </c>
      <c r="H53" s="20"/>
      <c r="I53" s="37">
        <f>I45+I49</f>
        <v>0</v>
      </c>
      <c r="J53" s="20"/>
      <c r="K53" s="19"/>
      <c r="N53" s="44"/>
    </row>
    <row r="54" spans="1:14" x14ac:dyDescent="0.3">
      <c r="A54" s="22" t="s">
        <v>34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N54" s="42"/>
    </row>
    <row r="55" spans="1:14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N55" s="45"/>
    </row>
    <row r="56" spans="1:14" x14ac:dyDescent="0.3">
      <c r="A56" s="22"/>
      <c r="B56" s="45" t="s">
        <v>43</v>
      </c>
      <c r="C56" s="22"/>
      <c r="D56" s="22"/>
      <c r="E56" s="22"/>
      <c r="F56" s="22"/>
      <c r="G56" s="22"/>
      <c r="H56" s="22"/>
      <c r="I56" s="22"/>
      <c r="J56" s="22"/>
      <c r="K56" s="22"/>
      <c r="N56" s="40"/>
    </row>
    <row r="57" spans="1:14" x14ac:dyDescent="0.3">
      <c r="B57" s="40" t="s">
        <v>44</v>
      </c>
      <c r="C57" s="46"/>
      <c r="D57" s="20"/>
      <c r="E57" s="20" t="s">
        <v>37</v>
      </c>
      <c r="F57" s="19"/>
      <c r="G57" s="19"/>
      <c r="H57" s="20"/>
      <c r="I57" s="19"/>
      <c r="J57" s="20"/>
      <c r="K57" s="19"/>
      <c r="N57" s="44"/>
    </row>
    <row r="58" spans="1:14" x14ac:dyDescent="0.3">
      <c r="B58" s="44" t="s">
        <v>45</v>
      </c>
      <c r="C58" s="46"/>
      <c r="D58" s="47"/>
      <c r="E58" s="24"/>
      <c r="F58" s="48" t="s">
        <v>6</v>
      </c>
      <c r="G58" s="26">
        <v>5</v>
      </c>
      <c r="H58" s="46" t="s">
        <v>7</v>
      </c>
      <c r="I58" s="28">
        <f>E58*G58</f>
        <v>0</v>
      </c>
      <c r="J58" s="20"/>
      <c r="K58" s="19"/>
      <c r="N58" s="45"/>
    </row>
    <row r="59" spans="1:14" x14ac:dyDescent="0.3">
      <c r="B59" s="46"/>
      <c r="C59" s="46"/>
      <c r="D59" s="46"/>
      <c r="E59" s="46"/>
      <c r="F59" s="46"/>
      <c r="G59" s="69"/>
      <c r="H59" s="46"/>
      <c r="I59" s="49"/>
      <c r="J59" s="20"/>
      <c r="K59" s="19"/>
      <c r="N59" s="44"/>
    </row>
    <row r="60" spans="1:14" x14ac:dyDescent="0.3">
      <c r="B60" s="45" t="s">
        <v>46</v>
      </c>
      <c r="C60" s="46"/>
      <c r="D60" s="46"/>
      <c r="E60" s="46"/>
      <c r="F60" s="46"/>
      <c r="G60" s="69"/>
      <c r="H60" s="46"/>
      <c r="I60" s="49"/>
      <c r="J60" s="20"/>
      <c r="K60" s="19"/>
      <c r="N60" s="44"/>
    </row>
    <row r="61" spans="1:14" x14ac:dyDescent="0.3">
      <c r="B61" s="40" t="s">
        <v>47</v>
      </c>
      <c r="C61" s="46"/>
      <c r="D61" s="46"/>
      <c r="E61" s="20" t="s">
        <v>37</v>
      </c>
      <c r="F61" s="46"/>
      <c r="G61" s="26"/>
      <c r="H61" s="46"/>
      <c r="I61" s="49"/>
      <c r="J61" s="20"/>
      <c r="K61" s="19"/>
      <c r="N61" s="44"/>
    </row>
    <row r="62" spans="1:14" x14ac:dyDescent="0.3">
      <c r="B62" s="44" t="s">
        <v>48</v>
      </c>
      <c r="C62" s="46"/>
      <c r="D62" s="47"/>
      <c r="E62" s="24"/>
      <c r="F62" s="48" t="s">
        <v>6</v>
      </c>
      <c r="G62" s="26">
        <v>2.5</v>
      </c>
      <c r="H62" s="46" t="s">
        <v>7</v>
      </c>
      <c r="I62" s="28">
        <f>E62*G62</f>
        <v>0</v>
      </c>
      <c r="J62" s="20"/>
      <c r="K62" s="19"/>
      <c r="N62" s="45"/>
    </row>
    <row r="63" spans="1:14" x14ac:dyDescent="0.3">
      <c r="B63" s="46"/>
      <c r="C63" s="46"/>
      <c r="D63" s="46"/>
      <c r="E63" s="46"/>
      <c r="F63" s="46"/>
      <c r="G63" s="26"/>
      <c r="H63" s="46"/>
      <c r="I63" s="31"/>
      <c r="J63" s="20"/>
      <c r="K63" s="19"/>
      <c r="N63" s="44"/>
    </row>
    <row r="64" spans="1:14" x14ac:dyDescent="0.3">
      <c r="B64" s="22" t="s">
        <v>49</v>
      </c>
      <c r="C64" s="46"/>
      <c r="D64" s="46"/>
      <c r="E64" s="46"/>
      <c r="F64" s="46"/>
      <c r="G64" s="46"/>
      <c r="H64" s="46"/>
      <c r="I64" s="49"/>
      <c r="J64" s="20"/>
      <c r="K64" s="19"/>
      <c r="N64" s="45"/>
    </row>
    <row r="65" spans="1:14" ht="15" thickBot="1" x14ac:dyDescent="0.35">
      <c r="B65" s="46"/>
      <c r="C65" s="46"/>
      <c r="D65" s="46"/>
      <c r="E65" s="46"/>
      <c r="F65" s="46"/>
      <c r="G65" s="46"/>
      <c r="H65" s="46"/>
      <c r="I65" s="49"/>
      <c r="J65" s="20"/>
      <c r="K65" s="19"/>
      <c r="N65" s="45"/>
    </row>
    <row r="66" spans="1:14" ht="15" thickBot="1" x14ac:dyDescent="0.35">
      <c r="B66" s="45"/>
      <c r="C66" s="20"/>
      <c r="D66" s="20"/>
      <c r="E66" s="19"/>
      <c r="F66" s="19"/>
      <c r="G66" s="34" t="s">
        <v>36</v>
      </c>
      <c r="H66" s="20"/>
      <c r="I66" s="37">
        <f>I58+I62</f>
        <v>0</v>
      </c>
      <c r="J66" s="20"/>
      <c r="K66" s="19"/>
      <c r="N66" s="45"/>
    </row>
    <row r="67" spans="1:14" ht="15" thickBot="1" x14ac:dyDescent="0.35">
      <c r="B67" s="46"/>
      <c r="C67" s="46"/>
      <c r="D67" s="46"/>
      <c r="E67" s="46"/>
      <c r="F67" s="48"/>
      <c r="G67" s="19"/>
      <c r="H67" s="46"/>
      <c r="I67" s="49"/>
      <c r="J67" s="20"/>
      <c r="K67" s="19"/>
      <c r="N67" s="45"/>
    </row>
    <row r="68" spans="1:14" ht="15" thickBot="1" x14ac:dyDescent="0.35">
      <c r="B68" s="46"/>
      <c r="E68" s="1"/>
      <c r="G68" s="1"/>
      <c r="I68" s="19"/>
      <c r="J68" s="20"/>
      <c r="K68" s="36" t="s">
        <v>18</v>
      </c>
      <c r="N68" s="51"/>
    </row>
    <row r="69" spans="1:14" ht="15" thickBot="1" x14ac:dyDescent="0.35">
      <c r="B69" s="46"/>
      <c r="E69" s="1"/>
      <c r="I69" s="34" t="s">
        <v>35</v>
      </c>
      <c r="J69" s="20"/>
      <c r="K69" s="37">
        <f>IF(I53+I66&gt;20,20,I53+I66)</f>
        <v>0</v>
      </c>
      <c r="N69" s="51"/>
    </row>
    <row r="70" spans="1:14" x14ac:dyDescent="0.3">
      <c r="B70" s="46"/>
      <c r="C70" s="46"/>
      <c r="D70" s="46"/>
      <c r="E70" s="46"/>
      <c r="F70" s="48"/>
      <c r="G70" s="19"/>
      <c r="H70" s="46"/>
      <c r="I70" s="49"/>
      <c r="J70" s="20"/>
      <c r="K70" s="19"/>
      <c r="N70" s="51"/>
    </row>
    <row r="71" spans="1:14" x14ac:dyDescent="0.3">
      <c r="B71" s="46"/>
      <c r="C71" s="46"/>
      <c r="D71" s="46"/>
      <c r="E71" s="46"/>
      <c r="F71" s="48"/>
      <c r="G71" s="19"/>
      <c r="H71" s="46"/>
      <c r="I71" s="49"/>
      <c r="J71" s="20"/>
      <c r="K71" s="19"/>
      <c r="N71" s="45"/>
    </row>
    <row r="72" spans="1:14" x14ac:dyDescent="0.3">
      <c r="A72" s="21" t="s">
        <v>50</v>
      </c>
      <c r="B72" s="22"/>
      <c r="E72" s="1"/>
      <c r="N72" s="51"/>
    </row>
    <row r="73" spans="1:14" x14ac:dyDescent="0.3">
      <c r="A73" s="21"/>
      <c r="B73" s="22"/>
      <c r="E73" s="1"/>
      <c r="N73" s="51"/>
    </row>
    <row r="74" spans="1:14" x14ac:dyDescent="0.3">
      <c r="B74" s="1" t="s">
        <v>52</v>
      </c>
      <c r="C74" s="52"/>
      <c r="D74" s="53"/>
      <c r="E74" s="24"/>
      <c r="F74" s="48" t="s">
        <v>6</v>
      </c>
      <c r="G74" s="19">
        <v>5</v>
      </c>
      <c r="H74" s="46" t="s">
        <v>7</v>
      </c>
      <c r="I74" s="28">
        <f>E74*G74</f>
        <v>0</v>
      </c>
      <c r="J74" s="20"/>
      <c r="K74" s="19"/>
      <c r="N74" s="51"/>
    </row>
    <row r="75" spans="1:14" x14ac:dyDescent="0.3">
      <c r="B75" s="46"/>
      <c r="C75" s="46"/>
      <c r="D75" s="20"/>
      <c r="E75" s="20"/>
      <c r="F75" s="19"/>
      <c r="G75" s="19"/>
      <c r="H75" s="20"/>
      <c r="I75" s="19"/>
      <c r="J75" s="20"/>
      <c r="K75" s="19"/>
      <c r="N75" s="51"/>
    </row>
    <row r="76" spans="1:14" x14ac:dyDescent="0.3">
      <c r="B76" s="1" t="s">
        <v>53</v>
      </c>
      <c r="C76" s="46"/>
      <c r="D76" s="47"/>
      <c r="E76" s="24"/>
      <c r="F76" s="48" t="s">
        <v>6</v>
      </c>
      <c r="G76" s="19">
        <v>4</v>
      </c>
      <c r="H76" s="46" t="s">
        <v>7</v>
      </c>
      <c r="I76" s="28">
        <f>E76*G76</f>
        <v>0</v>
      </c>
      <c r="J76" s="20"/>
      <c r="K76" s="19"/>
      <c r="N76" s="51"/>
    </row>
    <row r="77" spans="1:14" x14ac:dyDescent="0.3">
      <c r="B77" s="46"/>
      <c r="C77" s="46"/>
      <c r="D77" s="20"/>
      <c r="E77" s="20"/>
      <c r="F77" s="19"/>
      <c r="G77" s="19"/>
      <c r="H77" s="20"/>
      <c r="I77" s="19"/>
      <c r="J77" s="20"/>
      <c r="K77" s="19"/>
      <c r="N77" s="51"/>
    </row>
    <row r="78" spans="1:14" x14ac:dyDescent="0.3">
      <c r="B78" s="1" t="s">
        <v>54</v>
      </c>
      <c r="C78" s="46"/>
      <c r="D78" s="47"/>
      <c r="E78" s="24"/>
      <c r="F78" s="48" t="s">
        <v>6</v>
      </c>
      <c r="G78" s="19">
        <v>3</v>
      </c>
      <c r="H78" s="46" t="s">
        <v>7</v>
      </c>
      <c r="I78" s="28">
        <f>E78*G78</f>
        <v>0</v>
      </c>
      <c r="J78" s="20"/>
      <c r="K78" s="19"/>
      <c r="N78" s="44"/>
    </row>
    <row r="79" spans="1:14" x14ac:dyDescent="0.3">
      <c r="C79" s="46"/>
      <c r="D79" s="46"/>
      <c r="E79" s="70"/>
      <c r="F79" s="48"/>
      <c r="G79" s="19"/>
      <c r="H79" s="46"/>
      <c r="I79" s="31"/>
      <c r="J79" s="20"/>
      <c r="K79" s="19"/>
      <c r="N79" s="44"/>
    </row>
    <row r="80" spans="1:14" x14ac:dyDescent="0.3">
      <c r="B80" s="1" t="s">
        <v>55</v>
      </c>
      <c r="C80" s="46"/>
      <c r="D80" s="46"/>
      <c r="E80" s="70"/>
      <c r="F80" s="48"/>
      <c r="G80" s="19"/>
      <c r="H80" s="46"/>
      <c r="I80" s="31"/>
      <c r="J80" s="20"/>
      <c r="K80" s="19"/>
      <c r="N80" s="44"/>
    </row>
    <row r="81" spans="1:14" x14ac:dyDescent="0.3">
      <c r="B81" s="1" t="s">
        <v>56</v>
      </c>
      <c r="C81" s="46"/>
      <c r="D81" s="46"/>
      <c r="E81" s="70"/>
      <c r="F81" s="48"/>
      <c r="G81" s="19"/>
      <c r="H81" s="46"/>
      <c r="I81" s="31"/>
      <c r="J81" s="20"/>
      <c r="K81" s="19"/>
      <c r="N81" s="44"/>
    </row>
    <row r="82" spans="1:14" x14ac:dyDescent="0.3">
      <c r="B82" s="1" t="s">
        <v>57</v>
      </c>
      <c r="C82" s="46"/>
      <c r="D82" s="47"/>
      <c r="E82" s="24"/>
      <c r="F82" s="48" t="s">
        <v>6</v>
      </c>
      <c r="G82" s="19">
        <v>20</v>
      </c>
      <c r="H82" s="46" t="s">
        <v>7</v>
      </c>
      <c r="I82" s="28">
        <f>E82*G82</f>
        <v>0</v>
      </c>
      <c r="J82" s="20"/>
      <c r="K82" s="19"/>
      <c r="N82" s="44"/>
    </row>
    <row r="83" spans="1:14" ht="15" thickBot="1" x14ac:dyDescent="0.35">
      <c r="B83" s="46"/>
      <c r="C83" s="46"/>
      <c r="D83" s="20"/>
      <c r="E83" s="20"/>
      <c r="F83" s="19"/>
      <c r="G83" s="19"/>
      <c r="H83" s="20"/>
      <c r="I83" s="19"/>
      <c r="J83" s="20"/>
      <c r="K83" s="19"/>
      <c r="N83" s="54"/>
    </row>
    <row r="84" spans="1:14" ht="15" thickBot="1" x14ac:dyDescent="0.35">
      <c r="B84" s="20"/>
      <c r="C84" s="20"/>
      <c r="D84" s="20"/>
      <c r="E84" s="20"/>
      <c r="F84" s="19"/>
      <c r="G84" s="20"/>
      <c r="H84" s="20"/>
      <c r="I84" s="20"/>
      <c r="J84" s="20"/>
      <c r="K84" s="36" t="s">
        <v>18</v>
      </c>
      <c r="N84" s="50"/>
    </row>
    <row r="85" spans="1:14" ht="15" thickBot="1" x14ac:dyDescent="0.35">
      <c r="B85" s="20"/>
      <c r="C85" s="20"/>
      <c r="D85" s="20"/>
      <c r="E85" s="20"/>
      <c r="F85" s="19"/>
      <c r="G85" s="19"/>
      <c r="H85" s="20"/>
      <c r="I85" s="34" t="s">
        <v>51</v>
      </c>
      <c r="J85" s="20"/>
      <c r="K85" s="37">
        <f>IF(I74+I76+I78+I82&gt;20,20,I74+I76+I78+I82)</f>
        <v>0</v>
      </c>
      <c r="L85" s="55"/>
      <c r="M85" s="55"/>
      <c r="N85" s="40"/>
    </row>
    <row r="86" spans="1:14" x14ac:dyDescent="0.3">
      <c r="A86" s="21"/>
      <c r="B86" s="22"/>
      <c r="E86" s="1"/>
      <c r="N86" s="45"/>
    </row>
    <row r="87" spans="1:14" ht="15" thickBot="1" x14ac:dyDescent="0.35">
      <c r="B87" s="20"/>
      <c r="C87" s="20"/>
      <c r="D87" s="20"/>
      <c r="E87" s="19"/>
      <c r="F87" s="19"/>
      <c r="G87" s="19"/>
      <c r="H87" s="20"/>
      <c r="I87" s="19"/>
      <c r="J87" s="20"/>
      <c r="K87" s="19"/>
      <c r="N87" s="45"/>
    </row>
    <row r="88" spans="1:14" ht="15" thickBot="1" x14ac:dyDescent="0.35">
      <c r="B88" s="20"/>
      <c r="C88" s="20"/>
      <c r="D88" s="20"/>
      <c r="E88" s="20"/>
      <c r="F88" s="19"/>
      <c r="G88" s="20"/>
      <c r="H88" s="20"/>
      <c r="I88" s="20"/>
      <c r="J88" s="20"/>
      <c r="K88" s="36" t="s">
        <v>19</v>
      </c>
      <c r="N88" s="45"/>
    </row>
    <row r="89" spans="1:14" ht="15" thickBot="1" x14ac:dyDescent="0.35">
      <c r="A89" s="55"/>
      <c r="B89" s="56"/>
      <c r="C89" s="56"/>
      <c r="D89" s="56"/>
      <c r="E89" s="56"/>
      <c r="F89" s="57"/>
      <c r="G89" s="57"/>
      <c r="H89" s="56"/>
      <c r="I89" s="58" t="s">
        <v>9</v>
      </c>
      <c r="J89" s="56"/>
      <c r="K89" s="37">
        <f>IF(K38+K69+K85&gt;100,100,K38+K69+K85)</f>
        <v>0</v>
      </c>
    </row>
    <row r="91" spans="1:14" x14ac:dyDescent="0.3">
      <c r="A91" s="1" t="s">
        <v>10</v>
      </c>
      <c r="E91" s="1"/>
      <c r="F91" s="1"/>
      <c r="G91" s="1"/>
      <c r="I91" s="1"/>
      <c r="J91" s="1"/>
      <c r="K91" s="1"/>
    </row>
    <row r="93" spans="1:14" x14ac:dyDescent="0.3">
      <c r="A93" s="59"/>
      <c r="B93" s="60" t="s">
        <v>11</v>
      </c>
      <c r="C93" s="61"/>
      <c r="D93" s="62" t="s">
        <v>12</v>
      </c>
      <c r="E93" s="63"/>
      <c r="F93" s="64" t="s">
        <v>13</v>
      </c>
      <c r="G93" s="63"/>
      <c r="H93" s="63"/>
      <c r="I93" s="63"/>
      <c r="J93" s="65" t="s">
        <v>13</v>
      </c>
      <c r="K93" s="66"/>
    </row>
    <row r="94" spans="1:14" x14ac:dyDescent="0.3">
      <c r="A94" s="59"/>
    </row>
    <row r="95" spans="1:14" x14ac:dyDescent="0.3">
      <c r="A95" s="59"/>
    </row>
    <row r="96" spans="1:14" x14ac:dyDescent="0.3">
      <c r="A96" s="59"/>
    </row>
    <row r="98" spans="2:11" x14ac:dyDescent="0.3">
      <c r="B98" s="67" t="s">
        <v>14</v>
      </c>
      <c r="C98" s="68"/>
      <c r="D98" s="68"/>
      <c r="E98" s="68"/>
      <c r="F98" s="68"/>
      <c r="G98" s="68"/>
      <c r="H98" s="68"/>
      <c r="I98" s="68"/>
      <c r="J98" s="68"/>
      <c r="K98" s="68"/>
    </row>
  </sheetData>
  <sheetProtection algorithmName="SHA-512" hashValue="mfnYq/hYJ2SZ0vgRPxZC/Zm4tomTQAgeaZ8s++3HI+JjEgUKk+6ZrQEMGAYEPNkF3MC2DG2uz8538Bog2F08ag==" saltValue="g+LoXZIoGQXYxKx8LMT5Zw==" spinCount="100000" sheet="1" objects="1" scenarios="1"/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Defensa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FRANCO JULIO</dc:creator>
  <cp:lastModifiedBy>GONZALEZ FRANCO JULIO</cp:lastModifiedBy>
  <cp:lastPrinted>2022-12-01T09:05:33Z</cp:lastPrinted>
  <dcterms:created xsi:type="dcterms:W3CDTF">2021-07-13T11:21:51Z</dcterms:created>
  <dcterms:modified xsi:type="dcterms:W3CDTF">2024-02-15T13:23:16Z</dcterms:modified>
</cp:coreProperties>
</file>